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CHEDULE" sheetId="1" r:id="rId1"/>
    <sheet name="FUNDING" sheetId="2" r:id="rId2"/>
  </sheets>
  <calcPr calcId="152511"/>
</workbook>
</file>

<file path=xl/calcChain.xml><?xml version="1.0" encoding="utf-8"?>
<calcChain xmlns="http://schemas.openxmlformats.org/spreadsheetml/2006/main">
  <c r="C52" i="1" l="1"/>
  <c r="H49" i="1" l="1"/>
  <c r="G49" i="1"/>
  <c r="H20" i="2" l="1"/>
  <c r="F49" i="1" l="1"/>
  <c r="E49" i="1"/>
  <c r="D49" i="1"/>
  <c r="C49" i="1"/>
</calcChain>
</file>

<file path=xl/sharedStrings.xml><?xml version="1.0" encoding="utf-8"?>
<sst xmlns="http://schemas.openxmlformats.org/spreadsheetml/2006/main" count="125" uniqueCount="72">
  <si>
    <t>Project</t>
  </si>
  <si>
    <t>Dept.</t>
  </si>
  <si>
    <t>Air Compressor</t>
  </si>
  <si>
    <t>Fire</t>
  </si>
  <si>
    <t>Ladder Truck</t>
  </si>
  <si>
    <t>Rescue Vehicle</t>
  </si>
  <si>
    <t>Self Contained Breathing Appara</t>
  </si>
  <si>
    <t>Masonary Restoration</t>
  </si>
  <si>
    <t>Library</t>
  </si>
  <si>
    <t>Carpet 2nd floor</t>
  </si>
  <si>
    <t>Police</t>
  </si>
  <si>
    <t>Basement Reconstruction</t>
  </si>
  <si>
    <t>Handicap Ramp Repair</t>
  </si>
  <si>
    <t>Rear Parking lot reconstruction</t>
  </si>
  <si>
    <t>Town H</t>
  </si>
  <si>
    <t>Highway</t>
  </si>
  <si>
    <t>New Large Dump Truck</t>
  </si>
  <si>
    <t>New Small Dump Truck</t>
  </si>
  <si>
    <t>New Highway Facility</t>
  </si>
  <si>
    <t>?</t>
  </si>
  <si>
    <t>Martinson Ln. Paving</t>
  </si>
  <si>
    <t>Highfield Dr. Paving</t>
  </si>
  <si>
    <t>Deerfield Rd. Paving Phase I</t>
  </si>
  <si>
    <t>Deerfield Rd. Paving Phase II</t>
  </si>
  <si>
    <t>Albin Ave. Paving</t>
  </si>
  <si>
    <t>Pine Acres Rd. Paving</t>
  </si>
  <si>
    <t>Whitten St. Paving</t>
  </si>
  <si>
    <t>Webster St. Paving</t>
  </si>
  <si>
    <t>Whitten St. Sidewalks</t>
  </si>
  <si>
    <t>Webster St. Sidewalks</t>
  </si>
  <si>
    <t>Mt. Delight Rd. Paving</t>
  </si>
  <si>
    <t>Gilbert Rd.  Paving</t>
  </si>
  <si>
    <t>Webster St. Catchbasins</t>
  </si>
  <si>
    <t>Whitten St. Catchbasins</t>
  </si>
  <si>
    <t>Valley St. Sidewalk</t>
  </si>
  <si>
    <t>Reserve St. Paving</t>
  </si>
  <si>
    <t>Valley St. Paving</t>
  </si>
  <si>
    <t>Summers Ave. Paving</t>
  </si>
  <si>
    <t>Reserve St. Sidewalk</t>
  </si>
  <si>
    <t>Theodore Ave. Sidewalk</t>
  </si>
  <si>
    <t>Willow St. Paving</t>
  </si>
  <si>
    <t>Theodore Ave.  Paving</t>
  </si>
  <si>
    <t>Elm St. Paving</t>
  </si>
  <si>
    <t>Elm St. Sidewalk</t>
  </si>
  <si>
    <t>Birchwood Dr. Paving</t>
  </si>
  <si>
    <t>TOTAL COST PROJECTION</t>
  </si>
  <si>
    <t>Funding Source</t>
  </si>
  <si>
    <t>Budget-Fire Engine Lease</t>
  </si>
  <si>
    <t>CRF-Fire Safety Equip.</t>
  </si>
  <si>
    <t>CRF-Fire Equip</t>
  </si>
  <si>
    <t>CRF-PS Facilities</t>
  </si>
  <si>
    <t>Fire/Police</t>
  </si>
  <si>
    <t>CRF-Town Hall Maint.</t>
  </si>
  <si>
    <t>TH</t>
  </si>
  <si>
    <t>CRF-Library</t>
  </si>
  <si>
    <t>Budget-Dump Trk. Lease</t>
  </si>
  <si>
    <t>HWY</t>
  </si>
  <si>
    <t>Budget-Road Construction</t>
  </si>
  <si>
    <t>CRF-HWY Equip.</t>
  </si>
  <si>
    <t>CRF-HWY Garage</t>
  </si>
  <si>
    <t>Sale of Land-Holiday Acres</t>
  </si>
  <si>
    <t>Sale of Land-AA</t>
  </si>
  <si>
    <t>Second Floor Remodeling</t>
  </si>
  <si>
    <t>Shortfall</t>
  </si>
  <si>
    <t xml:space="preserve">Total Shorfall </t>
  </si>
  <si>
    <t>N/A</t>
  </si>
  <si>
    <t>TOTAL CIP Cost Projection</t>
  </si>
  <si>
    <t>HVAC System I</t>
  </si>
  <si>
    <t>HVAC System II</t>
  </si>
  <si>
    <t>Street Light Replacement</t>
  </si>
  <si>
    <t>Budget-Fire Rescue Veh.</t>
  </si>
  <si>
    <t>Budget-Sml. Dump Trk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</si>
</sst>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2" applyNumberFormat="0" applyFill="0" applyAlignment="0" applyProtection="0"/>
  </cellStyleXfs>
  <cellXfs count="13">
    <xf numFmtId="0" fontId="0" fillId="0" borderId="0" xfId="0"/>
    <xf numFmtId="0" fontId="1" fillId="0" borderId="0" xfId="0" applyFont="1"/>
    <xf numFmtId="6" fontId="0" fillId="0" borderId="0" xfId="0" applyNumberFormat="1"/>
    <xf numFmtId="0" fontId="0" fillId="0" borderId="1" xfId="0" applyBorder="1"/>
    <xf numFmtId="164" fontId="0" fillId="0" borderId="0" xfId="1" applyNumberFormat="1" applyFont="1"/>
    <xf numFmtId="164" fontId="1" fillId="0" borderId="0" xfId="1" applyNumberFormat="1" applyFont="1"/>
    <xf numFmtId="6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6" fontId="3" fillId="0" borderId="0" xfId="0" applyNumberFormat="1" applyFont="1"/>
    <xf numFmtId="0" fontId="0" fillId="0" borderId="0" xfId="0" applyFont="1"/>
    <xf numFmtId="0" fontId="4" fillId="0" borderId="2" xfId="2"/>
    <xf numFmtId="0" fontId="4" fillId="2" borderId="2" xfId="2" applyFill="1"/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Layout" zoomScaleNormal="100" workbookViewId="0">
      <selection activeCell="K1" sqref="K1:Q1"/>
    </sheetView>
  </sheetViews>
  <sheetFormatPr defaultRowHeight="15" x14ac:dyDescent="0.25"/>
  <cols>
    <col min="1" max="1" width="27.140625" customWidth="1"/>
    <col min="2" max="2" width="8.140625" customWidth="1"/>
    <col min="3" max="3" width="11.7109375" customWidth="1"/>
    <col min="4" max="4" width="10" customWidth="1"/>
    <col min="5" max="5" width="10" bestFit="1" customWidth="1"/>
    <col min="6" max="6" width="10.140625" customWidth="1"/>
    <col min="7" max="7" width="9.7109375" customWidth="1"/>
    <col min="8" max="8" width="12.5703125" bestFit="1" customWidth="1"/>
    <col min="9" max="9" width="12.5703125" customWidth="1"/>
    <col min="10" max="10" width="9.140625" customWidth="1"/>
    <col min="11" max="11" width="24" customWidth="1"/>
  </cols>
  <sheetData>
    <row r="1" spans="1:17" ht="20.25" thickBot="1" x14ac:dyDescent="0.35">
      <c r="A1" s="11" t="s">
        <v>0</v>
      </c>
      <c r="B1" s="11" t="s">
        <v>1</v>
      </c>
      <c r="C1" s="11">
        <v>2017</v>
      </c>
      <c r="D1" s="11">
        <v>2018</v>
      </c>
      <c r="E1" s="12">
        <v>2019</v>
      </c>
      <c r="F1" s="11">
        <v>2020</v>
      </c>
      <c r="G1" s="11">
        <v>2021</v>
      </c>
      <c r="H1" s="3"/>
      <c r="I1" s="3"/>
      <c r="J1" s="3"/>
      <c r="K1" s="11" t="s">
        <v>0</v>
      </c>
      <c r="L1" s="11" t="s">
        <v>1</v>
      </c>
      <c r="M1" s="11">
        <v>2022</v>
      </c>
      <c r="N1" s="11">
        <v>2023</v>
      </c>
      <c r="O1" s="11">
        <v>2024</v>
      </c>
      <c r="P1" s="11">
        <v>2025</v>
      </c>
      <c r="Q1" s="11">
        <v>2026</v>
      </c>
    </row>
    <row r="2" spans="1:17" ht="15.75" thickTop="1" x14ac:dyDescent="0.25">
      <c r="A2" t="s">
        <v>2</v>
      </c>
      <c r="B2" t="s">
        <v>3</v>
      </c>
      <c r="D2" s="2">
        <v>80000</v>
      </c>
      <c r="F2" s="4"/>
    </row>
    <row r="3" spans="1:17" x14ac:dyDescent="0.25">
      <c r="A3" t="s">
        <v>4</v>
      </c>
      <c r="B3" t="s">
        <v>3</v>
      </c>
      <c r="E3" s="2"/>
      <c r="F3" s="4">
        <v>425000</v>
      </c>
    </row>
    <row r="4" spans="1:17" x14ac:dyDescent="0.25">
      <c r="A4" t="s">
        <v>5</v>
      </c>
      <c r="B4" t="s">
        <v>3</v>
      </c>
      <c r="D4" s="2">
        <v>170000</v>
      </c>
      <c r="F4" s="4"/>
    </row>
    <row r="5" spans="1:17" x14ac:dyDescent="0.25">
      <c r="A5" t="s">
        <v>6</v>
      </c>
      <c r="B5" t="s">
        <v>3</v>
      </c>
      <c r="F5" s="4"/>
      <c r="G5" s="2">
        <v>170000</v>
      </c>
    </row>
    <row r="6" spans="1:17" x14ac:dyDescent="0.25">
      <c r="A6" t="s">
        <v>62</v>
      </c>
      <c r="B6" t="s">
        <v>3</v>
      </c>
      <c r="F6" s="4">
        <v>120000</v>
      </c>
      <c r="G6" s="2"/>
    </row>
    <row r="7" spans="1:17" x14ac:dyDescent="0.25">
      <c r="A7" t="s">
        <v>67</v>
      </c>
      <c r="B7" t="s">
        <v>3</v>
      </c>
      <c r="C7" s="2">
        <v>9600</v>
      </c>
      <c r="F7" s="4"/>
      <c r="G7" s="2"/>
    </row>
    <row r="8" spans="1:17" x14ac:dyDescent="0.25">
      <c r="A8" s="10" t="s">
        <v>68</v>
      </c>
      <c r="B8" t="s">
        <v>3</v>
      </c>
      <c r="D8" s="2">
        <v>9600</v>
      </c>
      <c r="F8" s="4"/>
    </row>
    <row r="9" spans="1:17" x14ac:dyDescent="0.25">
      <c r="A9" s="10"/>
      <c r="D9" s="2"/>
      <c r="F9" s="4"/>
    </row>
    <row r="10" spans="1:17" x14ac:dyDescent="0.25">
      <c r="A10" t="s">
        <v>7</v>
      </c>
      <c r="B10" t="s">
        <v>8</v>
      </c>
      <c r="C10" s="2">
        <v>26830</v>
      </c>
      <c r="F10" s="4"/>
    </row>
    <row r="11" spans="1:17" x14ac:dyDescent="0.25">
      <c r="A11" s="1"/>
      <c r="C11" s="1"/>
      <c r="F11" s="4"/>
    </row>
    <row r="12" spans="1:17" x14ac:dyDescent="0.25">
      <c r="A12" t="s">
        <v>9</v>
      </c>
      <c r="B12" t="s">
        <v>10</v>
      </c>
      <c r="E12" s="2">
        <v>8500</v>
      </c>
      <c r="F12" s="4"/>
    </row>
    <row r="13" spans="1:17" x14ac:dyDescent="0.25">
      <c r="A13" t="s">
        <v>11</v>
      </c>
      <c r="B13" t="s">
        <v>10</v>
      </c>
      <c r="D13" s="2">
        <v>9000</v>
      </c>
      <c r="F13" s="4"/>
    </row>
    <row r="14" spans="1:17" x14ac:dyDescent="0.25">
      <c r="A14" t="s">
        <v>12</v>
      </c>
      <c r="B14" t="s">
        <v>10</v>
      </c>
      <c r="C14" s="2">
        <v>3000</v>
      </c>
      <c r="F14" s="4"/>
    </row>
    <row r="15" spans="1:17" x14ac:dyDescent="0.25">
      <c r="F15" s="4"/>
    </row>
    <row r="16" spans="1:17" x14ac:dyDescent="0.25">
      <c r="A16" t="s">
        <v>13</v>
      </c>
      <c r="B16" t="s">
        <v>14</v>
      </c>
      <c r="D16" s="2">
        <v>12000</v>
      </c>
      <c r="F16" s="4"/>
    </row>
    <row r="17" spans="1:16" x14ac:dyDescent="0.25">
      <c r="D17" s="2"/>
      <c r="F17" s="4"/>
    </row>
    <row r="18" spans="1:16" x14ac:dyDescent="0.25">
      <c r="A18" t="s">
        <v>17</v>
      </c>
      <c r="B18" t="s">
        <v>15</v>
      </c>
      <c r="D18" s="2">
        <v>90000</v>
      </c>
      <c r="F18" s="4"/>
      <c r="K18" t="s">
        <v>69</v>
      </c>
      <c r="P18" s="2">
        <v>50000</v>
      </c>
    </row>
    <row r="19" spans="1:16" x14ac:dyDescent="0.25">
      <c r="A19" t="s">
        <v>16</v>
      </c>
      <c r="B19" t="s">
        <v>15</v>
      </c>
      <c r="D19" s="2">
        <v>160000</v>
      </c>
      <c r="F19" s="4"/>
    </row>
    <row r="20" spans="1:16" x14ac:dyDescent="0.25">
      <c r="A20" t="s">
        <v>18</v>
      </c>
      <c r="B20" t="s">
        <v>15</v>
      </c>
      <c r="D20" t="s">
        <v>19</v>
      </c>
      <c r="F20" s="4"/>
    </row>
    <row r="21" spans="1:16" x14ac:dyDescent="0.25">
      <c r="A21" t="s">
        <v>23</v>
      </c>
      <c r="B21" t="s">
        <v>15</v>
      </c>
      <c r="D21" s="2">
        <v>89600</v>
      </c>
      <c r="F21" s="4"/>
    </row>
    <row r="22" spans="1:16" x14ac:dyDescent="0.25">
      <c r="A22" t="s">
        <v>22</v>
      </c>
      <c r="B22" t="s">
        <v>15</v>
      </c>
      <c r="C22" s="2">
        <v>99200</v>
      </c>
      <c r="F22" s="4"/>
    </row>
    <row r="23" spans="1:16" x14ac:dyDescent="0.25">
      <c r="A23" t="s">
        <v>20</v>
      </c>
      <c r="B23" t="s">
        <v>15</v>
      </c>
      <c r="C23" s="2">
        <v>42240</v>
      </c>
      <c r="F23" s="4"/>
    </row>
    <row r="24" spans="1:16" x14ac:dyDescent="0.25">
      <c r="A24" t="s">
        <v>21</v>
      </c>
      <c r="B24" t="s">
        <v>15</v>
      </c>
      <c r="C24" s="2">
        <v>31200</v>
      </c>
      <c r="F24" s="4"/>
    </row>
    <row r="25" spans="1:16" x14ac:dyDescent="0.25">
      <c r="A25" t="s">
        <v>24</v>
      </c>
      <c r="B25" t="s">
        <v>15</v>
      </c>
      <c r="D25" s="2">
        <v>42720</v>
      </c>
      <c r="F25" s="4"/>
    </row>
    <row r="26" spans="1:16" x14ac:dyDescent="0.25">
      <c r="A26" t="s">
        <v>25</v>
      </c>
      <c r="B26" t="s">
        <v>15</v>
      </c>
      <c r="D26" s="2">
        <v>50560</v>
      </c>
      <c r="F26" s="4"/>
    </row>
    <row r="27" spans="1:16" x14ac:dyDescent="0.25">
      <c r="A27" t="s">
        <v>33</v>
      </c>
      <c r="B27" t="s">
        <v>15</v>
      </c>
      <c r="D27" s="2"/>
      <c r="E27" s="2">
        <v>7600</v>
      </c>
      <c r="F27" s="4"/>
    </row>
    <row r="28" spans="1:16" x14ac:dyDescent="0.25">
      <c r="A28" t="s">
        <v>28</v>
      </c>
      <c r="B28" t="s">
        <v>15</v>
      </c>
      <c r="D28" s="2"/>
      <c r="E28" s="2">
        <v>29750</v>
      </c>
      <c r="F28" s="4"/>
    </row>
    <row r="29" spans="1:16" x14ac:dyDescent="0.25">
      <c r="A29" t="s">
        <v>26</v>
      </c>
      <c r="B29" t="s">
        <v>15</v>
      </c>
      <c r="E29" s="2">
        <v>26667</v>
      </c>
      <c r="F29" s="4"/>
    </row>
    <row r="30" spans="1:16" x14ac:dyDescent="0.25">
      <c r="A30" t="s">
        <v>32</v>
      </c>
      <c r="B30" t="s">
        <v>15</v>
      </c>
      <c r="E30" s="2">
        <v>8300</v>
      </c>
      <c r="F30" s="4"/>
    </row>
    <row r="31" spans="1:16" x14ac:dyDescent="0.25">
      <c r="A31" t="s">
        <v>29</v>
      </c>
      <c r="B31" t="s">
        <v>15</v>
      </c>
      <c r="E31" s="2">
        <v>29750</v>
      </c>
      <c r="F31" s="4"/>
    </row>
    <row r="32" spans="1:16" x14ac:dyDescent="0.25">
      <c r="A32" t="s">
        <v>27</v>
      </c>
      <c r="B32" t="s">
        <v>15</v>
      </c>
      <c r="E32" s="2">
        <v>26667</v>
      </c>
      <c r="F32" s="4"/>
    </row>
    <row r="33" spans="1:8" x14ac:dyDescent="0.25">
      <c r="A33" t="s">
        <v>30</v>
      </c>
      <c r="B33" t="s">
        <v>15</v>
      </c>
      <c r="F33" s="4">
        <v>118880</v>
      </c>
    </row>
    <row r="34" spans="1:8" x14ac:dyDescent="0.25">
      <c r="A34" t="s">
        <v>31</v>
      </c>
      <c r="B34" t="s">
        <v>15</v>
      </c>
      <c r="F34" s="4">
        <v>63840</v>
      </c>
    </row>
    <row r="35" spans="1:8" s="11" customFormat="1" ht="20.25" thickBot="1" x14ac:dyDescent="0.35">
      <c r="A35" s="11" t="s">
        <v>0</v>
      </c>
      <c r="B35" s="11" t="s">
        <v>1</v>
      </c>
      <c r="C35" s="11">
        <v>2017</v>
      </c>
      <c r="D35" s="11">
        <v>2018</v>
      </c>
      <c r="E35" s="11">
        <v>2019</v>
      </c>
      <c r="F35" s="11">
        <v>2020</v>
      </c>
      <c r="G35" s="11">
        <v>2021</v>
      </c>
    </row>
    <row r="36" spans="1:8" ht="15.75" thickTop="1" x14ac:dyDescent="0.25">
      <c r="A36" t="s">
        <v>37</v>
      </c>
      <c r="B36" t="s">
        <v>15</v>
      </c>
      <c r="F36" s="4"/>
      <c r="H36" s="2">
        <v>30880</v>
      </c>
    </row>
    <row r="37" spans="1:8" x14ac:dyDescent="0.25">
      <c r="A37" t="s">
        <v>36</v>
      </c>
      <c r="B37" t="s">
        <v>15</v>
      </c>
      <c r="F37" s="4"/>
      <c r="H37" s="2">
        <v>27520</v>
      </c>
    </row>
    <row r="38" spans="1:8" x14ac:dyDescent="0.25">
      <c r="A38" t="s">
        <v>34</v>
      </c>
      <c r="B38" t="s">
        <v>15</v>
      </c>
      <c r="F38" s="4"/>
      <c r="H38" s="2">
        <v>25387</v>
      </c>
    </row>
    <row r="39" spans="1:8" x14ac:dyDescent="0.25">
      <c r="A39" t="s">
        <v>35</v>
      </c>
      <c r="B39" t="s">
        <v>15</v>
      </c>
      <c r="F39" s="4"/>
      <c r="G39" s="2">
        <v>17920</v>
      </c>
    </row>
    <row r="40" spans="1:8" x14ac:dyDescent="0.25">
      <c r="A40" t="s">
        <v>38</v>
      </c>
      <c r="B40" t="s">
        <v>15</v>
      </c>
      <c r="F40" s="4"/>
      <c r="G40" s="2">
        <v>18550</v>
      </c>
    </row>
    <row r="41" spans="1:8" x14ac:dyDescent="0.25">
      <c r="A41" t="s">
        <v>41</v>
      </c>
      <c r="B41" t="s">
        <v>15</v>
      </c>
      <c r="F41" s="4"/>
      <c r="G41" s="2">
        <v>18112</v>
      </c>
    </row>
    <row r="42" spans="1:8" x14ac:dyDescent="0.25">
      <c r="A42" t="s">
        <v>39</v>
      </c>
      <c r="B42" t="s">
        <v>15</v>
      </c>
      <c r="F42" s="4"/>
      <c r="G42" s="2">
        <v>18060</v>
      </c>
    </row>
    <row r="43" spans="1:8" x14ac:dyDescent="0.25">
      <c r="A43" t="s">
        <v>40</v>
      </c>
      <c r="B43" t="s">
        <v>15</v>
      </c>
      <c r="F43" s="4"/>
      <c r="G43" s="2">
        <v>17920</v>
      </c>
    </row>
    <row r="44" spans="1:8" x14ac:dyDescent="0.25">
      <c r="A44" t="s">
        <v>42</v>
      </c>
      <c r="B44" t="s">
        <v>15</v>
      </c>
      <c r="F44" s="4"/>
      <c r="H44" s="2">
        <v>11200</v>
      </c>
    </row>
    <row r="45" spans="1:8" x14ac:dyDescent="0.25">
      <c r="A45" t="s">
        <v>43</v>
      </c>
      <c r="B45" t="s">
        <v>15</v>
      </c>
      <c r="F45" s="4"/>
      <c r="H45" s="2">
        <v>11375</v>
      </c>
    </row>
    <row r="46" spans="1:8" x14ac:dyDescent="0.25">
      <c r="A46" t="s">
        <v>44</v>
      </c>
      <c r="B46" t="s">
        <v>15</v>
      </c>
      <c r="F46" s="4"/>
      <c r="G46" s="2">
        <v>94800</v>
      </c>
    </row>
    <row r="47" spans="1:8" x14ac:dyDescent="0.25">
      <c r="F47" s="4"/>
    </row>
    <row r="48" spans="1:8" x14ac:dyDescent="0.25">
      <c r="F48" s="4"/>
    </row>
    <row r="49" spans="1:9" x14ac:dyDescent="0.25">
      <c r="A49" s="1" t="s">
        <v>45</v>
      </c>
      <c r="C49" s="5">
        <f t="shared" ref="C49:H49" si="0">SUM(C2:C48)</f>
        <v>214087</v>
      </c>
      <c r="D49" s="6">
        <f t="shared" si="0"/>
        <v>715498</v>
      </c>
      <c r="E49" s="5">
        <f t="shared" si="0"/>
        <v>139253</v>
      </c>
      <c r="F49" s="5">
        <f t="shared" si="0"/>
        <v>729740</v>
      </c>
      <c r="G49" s="5">
        <f t="shared" si="0"/>
        <v>357383</v>
      </c>
      <c r="H49" s="5">
        <f t="shared" si="0"/>
        <v>106362</v>
      </c>
      <c r="I49" s="7"/>
    </row>
    <row r="52" spans="1:9" x14ac:dyDescent="0.25">
      <c r="A52" s="1" t="s">
        <v>66</v>
      </c>
      <c r="C52" s="7">
        <f>C49+D49+E49+F49+G49+H49</f>
        <v>2262323</v>
      </c>
    </row>
  </sheetData>
  <pageMargins left="0.7" right="0.7" top="0.75" bottom="0.75" header="0.3" footer="0.3"/>
  <pageSetup orientation="landscape" r:id="rId1"/>
  <headerFooter>
    <oddHeader>&amp;C&amp;"-,Bold"&amp;16CIP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view="pageLayout" zoomScaleNormal="100" workbookViewId="0">
      <selection activeCell="P11" sqref="P11"/>
    </sheetView>
  </sheetViews>
  <sheetFormatPr defaultRowHeight="15" x14ac:dyDescent="0.25"/>
  <cols>
    <col min="1" max="1" width="22" customWidth="1"/>
  </cols>
  <sheetData>
    <row r="1" spans="1:18" ht="20.25" thickBot="1" x14ac:dyDescent="0.35">
      <c r="A1" s="11" t="s">
        <v>46</v>
      </c>
      <c r="B1" s="11" t="s">
        <v>1</v>
      </c>
      <c r="C1" s="11">
        <v>2017</v>
      </c>
      <c r="D1" s="11">
        <v>2018</v>
      </c>
      <c r="E1" s="11">
        <v>2019</v>
      </c>
      <c r="F1" s="11">
        <v>2020</v>
      </c>
      <c r="G1" s="11">
        <v>2021</v>
      </c>
      <c r="H1" s="11" t="s">
        <v>63</v>
      </c>
      <c r="L1" s="11">
        <v>2022</v>
      </c>
      <c r="M1" s="11">
        <v>2023</v>
      </c>
      <c r="N1" s="11">
        <v>2024</v>
      </c>
      <c r="O1" s="11">
        <v>2025</v>
      </c>
      <c r="P1" s="11">
        <v>2026</v>
      </c>
      <c r="Q1" s="11">
        <v>2027</v>
      </c>
      <c r="R1" s="11">
        <v>2028</v>
      </c>
    </row>
    <row r="2" spans="1:18" ht="15.75" thickTop="1" x14ac:dyDescent="0.25">
      <c r="A2" t="s">
        <v>47</v>
      </c>
      <c r="B2" t="s">
        <v>3</v>
      </c>
      <c r="C2" t="s">
        <v>65</v>
      </c>
      <c r="D2" s="2"/>
      <c r="E2" s="2"/>
      <c r="F2" s="2"/>
      <c r="G2" s="2">
        <v>84000</v>
      </c>
      <c r="L2" s="2">
        <v>84000</v>
      </c>
      <c r="M2" s="2">
        <v>84000</v>
      </c>
      <c r="N2" s="2">
        <v>84000</v>
      </c>
      <c r="O2" s="2">
        <v>84000</v>
      </c>
    </row>
    <row r="3" spans="1:18" x14ac:dyDescent="0.25">
      <c r="A3" t="s">
        <v>70</v>
      </c>
      <c r="B3" t="s">
        <v>3</v>
      </c>
      <c r="D3" s="2">
        <v>80000</v>
      </c>
      <c r="E3" s="2">
        <v>80000</v>
      </c>
      <c r="F3" s="2">
        <v>80000</v>
      </c>
      <c r="G3" s="2"/>
    </row>
    <row r="4" spans="1:18" x14ac:dyDescent="0.25">
      <c r="A4" t="s">
        <v>48</v>
      </c>
      <c r="B4" t="s">
        <v>3</v>
      </c>
      <c r="C4" s="2">
        <v>124228</v>
      </c>
      <c r="H4" s="9">
        <v>45772</v>
      </c>
    </row>
    <row r="5" spans="1:18" x14ac:dyDescent="0.25">
      <c r="A5" t="s">
        <v>49</v>
      </c>
      <c r="B5" t="s">
        <v>3</v>
      </c>
      <c r="C5" s="2">
        <v>575</v>
      </c>
    </row>
    <row r="6" spans="1:18" x14ac:dyDescent="0.25">
      <c r="A6" t="s">
        <v>50</v>
      </c>
      <c r="B6" t="s">
        <v>51</v>
      </c>
      <c r="C6" s="2">
        <v>16260</v>
      </c>
      <c r="H6" s="9">
        <v>243440</v>
      </c>
    </row>
    <row r="8" spans="1:18" x14ac:dyDescent="0.25">
      <c r="A8" t="s">
        <v>52</v>
      </c>
      <c r="B8" t="s">
        <v>53</v>
      </c>
      <c r="C8" s="2">
        <v>19321</v>
      </c>
    </row>
    <row r="10" spans="1:18" x14ac:dyDescent="0.25">
      <c r="A10" t="s">
        <v>54</v>
      </c>
      <c r="B10" t="s">
        <v>8</v>
      </c>
      <c r="C10" s="2">
        <v>10221</v>
      </c>
      <c r="H10" s="9">
        <v>16609</v>
      </c>
    </row>
    <row r="12" spans="1:18" x14ac:dyDescent="0.25">
      <c r="A12" t="s">
        <v>55</v>
      </c>
      <c r="B12" t="s">
        <v>56</v>
      </c>
      <c r="C12" t="s">
        <v>65</v>
      </c>
      <c r="D12" t="s">
        <v>65</v>
      </c>
      <c r="E12" s="2">
        <v>33692</v>
      </c>
      <c r="F12" s="2">
        <v>33692</v>
      </c>
      <c r="G12" s="2">
        <v>33692</v>
      </c>
      <c r="L12" s="2">
        <v>33692</v>
      </c>
      <c r="M12" s="2">
        <v>33692</v>
      </c>
    </row>
    <row r="13" spans="1:18" x14ac:dyDescent="0.25">
      <c r="A13" t="s">
        <v>71</v>
      </c>
      <c r="B13" t="s">
        <v>56</v>
      </c>
      <c r="C13" t="s">
        <v>65</v>
      </c>
      <c r="D13" t="s">
        <v>65</v>
      </c>
      <c r="E13" s="2">
        <v>30500</v>
      </c>
      <c r="F13" s="2">
        <v>30500</v>
      </c>
      <c r="G13" s="2">
        <v>30500</v>
      </c>
    </row>
    <row r="14" spans="1:18" x14ac:dyDescent="0.25">
      <c r="A14" t="s">
        <v>57</v>
      </c>
      <c r="B14" t="s">
        <v>56</v>
      </c>
      <c r="C14" s="2">
        <v>183737</v>
      </c>
      <c r="D14" s="2">
        <v>183737</v>
      </c>
      <c r="E14" s="2">
        <v>183737</v>
      </c>
      <c r="F14" s="2">
        <v>183737</v>
      </c>
      <c r="G14" s="2">
        <v>183737</v>
      </c>
    </row>
    <row r="15" spans="1:18" x14ac:dyDescent="0.25">
      <c r="A15" t="s">
        <v>58</v>
      </c>
      <c r="B15" t="s">
        <v>56</v>
      </c>
      <c r="C15" s="2">
        <v>12000</v>
      </c>
      <c r="H15" s="9"/>
    </row>
    <row r="16" spans="1:18" x14ac:dyDescent="0.25">
      <c r="A16" t="s">
        <v>59</v>
      </c>
      <c r="B16" t="s">
        <v>56</v>
      </c>
      <c r="C16" s="2">
        <v>201883</v>
      </c>
    </row>
    <row r="17" spans="1:8" x14ac:dyDescent="0.25">
      <c r="A17" t="s">
        <v>60</v>
      </c>
      <c r="C17" s="2">
        <v>302600</v>
      </c>
    </row>
    <row r="18" spans="1:8" x14ac:dyDescent="0.25">
      <c r="A18" t="s">
        <v>61</v>
      </c>
      <c r="C18" s="2">
        <v>133000</v>
      </c>
    </row>
    <row r="20" spans="1:8" x14ac:dyDescent="0.25">
      <c r="A20" s="8" t="s">
        <v>64</v>
      </c>
      <c r="H20" s="9">
        <f>SUM(H4:H19)</f>
        <v>305821</v>
      </c>
    </row>
  </sheetData>
  <pageMargins left="0.7" right="0.7" top="0.75" bottom="0.75" header="0.3" footer="0.3"/>
  <pageSetup orientation="landscape" r:id="rId1"/>
  <headerFooter>
    <oddHeader>&amp;C&amp;"-,Bold"&amp;16CIP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2017-02-21T13:36:22Z</dcterms:modified>
</cp:coreProperties>
</file>